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教务办\学术与职业素养讲堂\"/>
    </mc:Choice>
  </mc:AlternateContent>
  <bookViews>
    <workbookView xWindow="0" yWindow="36" windowWidth="7488" windowHeight="4140"/>
  </bookViews>
  <sheets>
    <sheet name="17级各学院录取人数" sheetId="1" r:id="rId1"/>
  </sheets>
  <calcPr calcId="162913"/>
</workbook>
</file>

<file path=xl/calcChain.xml><?xml version="1.0" encoding="utf-8"?>
<calcChain xmlns="http://schemas.openxmlformats.org/spreadsheetml/2006/main">
  <c r="L16" i="1" l="1"/>
  <c r="I20" i="1" l="1"/>
  <c r="J20" i="1"/>
  <c r="L20" i="1"/>
  <c r="I40" i="1"/>
  <c r="J40" i="1"/>
  <c r="L40" i="1"/>
  <c r="I31" i="1"/>
  <c r="J31" i="1"/>
  <c r="L31" i="1"/>
  <c r="I26" i="1"/>
  <c r="J26" i="1"/>
  <c r="L26" i="1"/>
  <c r="I16" i="1"/>
  <c r="J16" i="1"/>
  <c r="I7" i="1"/>
  <c r="I41" i="1" s="1"/>
  <c r="J7" i="1"/>
  <c r="J41" i="1" s="1"/>
  <c r="L7" i="1"/>
  <c r="K4" i="1"/>
  <c r="K5" i="1"/>
  <c r="K6" i="1"/>
  <c r="K8" i="1"/>
  <c r="K16" i="1" s="1"/>
  <c r="K9" i="1"/>
  <c r="K10" i="1"/>
  <c r="K11" i="1"/>
  <c r="K12" i="1"/>
  <c r="K13" i="1"/>
  <c r="K14" i="1"/>
  <c r="K15" i="1"/>
  <c r="K17" i="1"/>
  <c r="K20" i="1" s="1"/>
  <c r="K18" i="1"/>
  <c r="K19" i="1"/>
  <c r="K21" i="1"/>
  <c r="K26" i="1" s="1"/>
  <c r="K22" i="1"/>
  <c r="K23" i="1"/>
  <c r="K24" i="1"/>
  <c r="K25" i="1"/>
  <c r="K27" i="1"/>
  <c r="K31" i="1" s="1"/>
  <c r="K28" i="1"/>
  <c r="K29" i="1"/>
  <c r="K30" i="1"/>
  <c r="K32" i="1"/>
  <c r="K40" i="1" s="1"/>
  <c r="K33" i="1"/>
  <c r="K34" i="1"/>
  <c r="K35" i="1"/>
  <c r="K36" i="1"/>
  <c r="K37" i="1"/>
  <c r="K38" i="1"/>
  <c r="K39" i="1"/>
  <c r="K3" i="1"/>
  <c r="K7" i="1" s="1"/>
  <c r="K41" i="1" l="1"/>
  <c r="L41" i="1"/>
  <c r="F7" i="1"/>
  <c r="G7" i="1"/>
  <c r="H7" i="1"/>
  <c r="H41" i="1" s="1"/>
  <c r="F16" i="1"/>
  <c r="G16" i="1"/>
  <c r="H16" i="1"/>
  <c r="F20" i="1"/>
  <c r="G20" i="1"/>
  <c r="H20" i="1"/>
  <c r="F26" i="1"/>
  <c r="G26" i="1"/>
  <c r="H26" i="1"/>
  <c r="F31" i="1"/>
  <c r="G31" i="1"/>
  <c r="H31" i="1"/>
  <c r="F40" i="1"/>
  <c r="G40" i="1"/>
  <c r="H40" i="1"/>
  <c r="G41" i="1"/>
  <c r="E31" i="1" l="1"/>
  <c r="E26" i="1"/>
  <c r="E7" i="1"/>
  <c r="E40" i="1"/>
  <c r="E20" i="1"/>
  <c r="E16" i="1"/>
  <c r="F41" i="1"/>
  <c r="E41" i="1" s="1"/>
</calcChain>
</file>

<file path=xl/sharedStrings.xml><?xml version="1.0" encoding="utf-8"?>
<sst xmlns="http://schemas.openxmlformats.org/spreadsheetml/2006/main" count="106" uniqueCount="93">
  <si>
    <t>组别</t>
  </si>
  <si>
    <t>建议举办频率</t>
  </si>
  <si>
    <t>学生所在校区</t>
  </si>
  <si>
    <t>学院代码</t>
  </si>
  <si>
    <t>学院名称</t>
  </si>
  <si>
    <r>
      <t>2017</t>
    </r>
    <r>
      <rPr>
        <b/>
        <sz val="10"/>
        <rFont val="宋体"/>
        <family val="3"/>
        <charset val="134"/>
      </rPr>
      <t>级中国籍博士生人数</t>
    </r>
  </si>
  <si>
    <r>
      <t>2017</t>
    </r>
    <r>
      <rPr>
        <b/>
        <sz val="10"/>
        <rFont val="宋体"/>
        <family val="3"/>
        <charset val="134"/>
      </rPr>
      <t>级全日制中国籍硕士生人数</t>
    </r>
  </si>
  <si>
    <r>
      <t>2017</t>
    </r>
    <r>
      <rPr>
        <b/>
        <sz val="10"/>
        <rFont val="宋体"/>
        <family val="3"/>
        <charset val="134"/>
      </rPr>
      <t>级双学位硕士生（全英文授课）</t>
    </r>
  </si>
  <si>
    <r>
      <t>2017</t>
    </r>
    <r>
      <rPr>
        <b/>
        <sz val="10"/>
        <rFont val="宋体"/>
        <family val="3"/>
        <charset val="134"/>
      </rPr>
      <t>级学历学位硕士留学生</t>
    </r>
  </si>
  <si>
    <t>生命医学体育组</t>
  </si>
  <si>
    <t>每周0.5场</t>
  </si>
  <si>
    <t>四平</t>
  </si>
  <si>
    <t>110</t>
  </si>
  <si>
    <t>医学院</t>
  </si>
  <si>
    <t>沪北</t>
  </si>
  <si>
    <t>114</t>
  </si>
  <si>
    <t>口腔医学院</t>
  </si>
  <si>
    <t>160</t>
  </si>
  <si>
    <t>生命科学与技术学院</t>
  </si>
  <si>
    <t>230</t>
  </si>
  <si>
    <t>体育教学部</t>
  </si>
  <si>
    <t>博硕合计</t>
  </si>
  <si>
    <t>人文经管艺术一组</t>
  </si>
  <si>
    <t>090</t>
  </si>
  <si>
    <t>外国语学院</t>
  </si>
  <si>
    <t>210</t>
  </si>
  <si>
    <t>人文学院</t>
  </si>
  <si>
    <t>240</t>
  </si>
  <si>
    <t>法学院</t>
  </si>
  <si>
    <t>250</t>
  </si>
  <si>
    <t>政治与国际关系学院</t>
  </si>
  <si>
    <t>260</t>
  </si>
  <si>
    <t>马克思主义学院</t>
  </si>
  <si>
    <t>270</t>
  </si>
  <si>
    <t>设计创意学院、上海国际设计创新学院</t>
  </si>
  <si>
    <t>上海国际知识产权学院</t>
  </si>
  <si>
    <t>全英文授课班</t>
  </si>
  <si>
    <t>人文经管艺术二组</t>
  </si>
  <si>
    <t>嘉定</t>
  </si>
  <si>
    <t>040</t>
  </si>
  <si>
    <t>经济与管理学院</t>
  </si>
  <si>
    <t>150</t>
  </si>
  <si>
    <t>职业技术教育学院</t>
  </si>
  <si>
    <t>200</t>
  </si>
  <si>
    <t>艺术与传媒学院</t>
  </si>
  <si>
    <t>理学组</t>
  </si>
  <si>
    <t>101</t>
  </si>
  <si>
    <t>航空航天与力学学院</t>
  </si>
  <si>
    <t>102</t>
  </si>
  <si>
    <t>数学科学学院</t>
  </si>
  <si>
    <t>103</t>
  </si>
  <si>
    <t>物理科学与工程学院</t>
  </si>
  <si>
    <t>104</t>
  </si>
  <si>
    <t>化学科学与工程学院</t>
  </si>
  <si>
    <t>190</t>
  </si>
  <si>
    <t>海洋与地球科学学院</t>
  </si>
  <si>
    <t>工学一组</t>
  </si>
  <si>
    <t>每周一场</t>
  </si>
  <si>
    <t>010</t>
  </si>
  <si>
    <t>建筑与城市规划学院</t>
  </si>
  <si>
    <t>020</t>
  </si>
  <si>
    <t>土木工程学院</t>
  </si>
  <si>
    <t>050</t>
  </si>
  <si>
    <t>环境科学与工程学院</t>
  </si>
  <si>
    <t>290</t>
  </si>
  <si>
    <t>测绘与地理信息学院</t>
  </si>
  <si>
    <t>工学二组</t>
  </si>
  <si>
    <t>030</t>
  </si>
  <si>
    <t>机械与能源工程学院</t>
  </si>
  <si>
    <t>060</t>
  </si>
  <si>
    <t>材料科学与工程学院</t>
  </si>
  <si>
    <t>080</t>
  </si>
  <si>
    <t>电子与信息工程学院</t>
  </si>
  <si>
    <t>120</t>
  </si>
  <si>
    <t>交通运输工程学院</t>
  </si>
  <si>
    <t>130</t>
  </si>
  <si>
    <t>中德学院</t>
  </si>
  <si>
    <t>140</t>
  </si>
  <si>
    <t>铁道与城市轨道交通研究院</t>
  </si>
  <si>
    <t>170</t>
  </si>
  <si>
    <t>软件学院</t>
  </si>
  <si>
    <t>180</t>
  </si>
  <si>
    <t>汽车学院</t>
  </si>
  <si>
    <t>全校合计研究生</t>
  </si>
  <si>
    <t>注：1.以平均每组每周一场，每场400学生，每个学生需要参加8场，两学期32周计，每组2学期（一学年）可满足8场讲堂需求的学生数为：32周*1场/周*400人/场/8场每学生=1600个学生。</t>
    <phoneticPr fontId="5" type="noConversion"/>
  </si>
  <si>
    <r>
      <rPr>
        <sz val="10"/>
        <rFont val="Arial"/>
        <family val="2"/>
      </rPr>
      <t>2.</t>
    </r>
    <r>
      <rPr>
        <sz val="10"/>
        <rFont val="宋体"/>
        <family val="3"/>
        <charset val="134"/>
      </rPr>
      <t>全校满足每位研究生第一学年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场讲座，每年所需合计场次：</t>
    </r>
    <r>
      <rPr>
        <sz val="10"/>
        <rFont val="Arial"/>
        <family val="2"/>
      </rPr>
      <t>4*</t>
    </r>
    <r>
      <rPr>
        <sz val="10"/>
        <rFont val="宋体"/>
        <family val="3"/>
        <charset val="134"/>
      </rPr>
      <t>每周</t>
    </r>
    <r>
      <rPr>
        <sz val="10"/>
        <rFont val="Arial"/>
        <family val="2"/>
      </rPr>
      <t>0.5</t>
    </r>
    <r>
      <rPr>
        <sz val="10"/>
        <rFont val="宋体"/>
        <family val="3"/>
        <charset val="134"/>
      </rPr>
      <t>场</t>
    </r>
    <r>
      <rPr>
        <sz val="10"/>
        <rFont val="Arial"/>
        <family val="2"/>
      </rPr>
      <t>*32</t>
    </r>
    <r>
      <rPr>
        <sz val="10"/>
        <rFont val="宋体"/>
        <family val="3"/>
        <charset val="134"/>
      </rPr>
      <t>周</t>
    </r>
    <r>
      <rPr>
        <sz val="10"/>
        <rFont val="Arial"/>
        <family val="2"/>
      </rPr>
      <t>+2*</t>
    </r>
    <r>
      <rPr>
        <sz val="10"/>
        <rFont val="宋体"/>
        <family val="3"/>
        <charset val="134"/>
      </rPr>
      <t>每周一场</t>
    </r>
    <r>
      <rPr>
        <sz val="10"/>
        <rFont val="Arial"/>
        <family val="2"/>
      </rPr>
      <t>*32</t>
    </r>
    <r>
      <rPr>
        <sz val="10"/>
        <rFont val="宋体"/>
        <family val="3"/>
        <charset val="134"/>
      </rPr>
      <t>周</t>
    </r>
    <r>
      <rPr>
        <sz val="10"/>
        <rFont val="Arial"/>
        <family val="2"/>
      </rPr>
      <t>=128</t>
    </r>
    <r>
      <rPr>
        <sz val="10"/>
        <rFont val="宋体"/>
        <family val="3"/>
        <charset val="134"/>
      </rPr>
      <t>场</t>
    </r>
    <phoneticPr fontId="5" type="noConversion"/>
  </si>
  <si>
    <r>
      <rPr>
        <sz val="10"/>
        <rFont val="宋体"/>
        <family val="3"/>
        <charset val="134"/>
      </rPr>
      <t>每周</t>
    </r>
    <r>
      <rPr>
        <sz val="10"/>
        <rFont val="Arial"/>
        <family val="2"/>
      </rPr>
      <t>0.5</t>
    </r>
    <r>
      <rPr>
        <sz val="10"/>
        <rFont val="宋体"/>
        <family val="3"/>
        <charset val="134"/>
      </rPr>
      <t>场</t>
    </r>
    <phoneticPr fontId="5" type="noConversion"/>
  </si>
  <si>
    <t>四平</t>
    <phoneticPr fontId="5" type="noConversion"/>
  </si>
  <si>
    <r>
      <t>17</t>
    </r>
    <r>
      <rPr>
        <b/>
        <sz val="10"/>
        <rFont val="宋体"/>
        <family val="3"/>
        <charset val="134"/>
      </rPr>
      <t>级博士留学生</t>
    </r>
    <phoneticPr fontId="5" type="noConversion"/>
  </si>
  <si>
    <t>2017级研究生总人数</t>
    <phoneticPr fontId="5" type="noConversion"/>
  </si>
  <si>
    <r>
      <t>2018</t>
    </r>
    <r>
      <rPr>
        <b/>
        <sz val="10"/>
        <rFont val="宋体"/>
        <family val="3"/>
        <charset val="134"/>
      </rPr>
      <t>年需申报校级讲堂最低场次</t>
    </r>
    <phoneticPr fontId="5" type="noConversion"/>
  </si>
  <si>
    <t>四平</t>
    <phoneticPr fontId="5" type="noConversion"/>
  </si>
  <si>
    <t>附件2：2018年度校级“同济高等讲堂”各学院需申报讲堂场次汇总表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</si>
</sst>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N38" sqref="N38"/>
    </sheetView>
  </sheetViews>
  <sheetFormatPr defaultRowHeight="13.2" x14ac:dyDescent="0.25"/>
  <cols>
    <col min="1" max="1" width="18.109375" style="11" customWidth="1"/>
    <col min="2" max="2" width="9.88671875" style="1" hidden="1" customWidth="1"/>
    <col min="3" max="3" width="9.88671875" style="1" customWidth="1"/>
    <col min="4" max="4" width="9.77734375" style="1" customWidth="1"/>
    <col min="5" max="5" width="21.109375" style="1" customWidth="1"/>
    <col min="6" max="6" width="7.5546875" style="1" hidden="1" customWidth="1"/>
    <col min="7" max="7" width="6.77734375" style="1" hidden="1" customWidth="1"/>
    <col min="8" max="8" width="8.6640625" style="1" hidden="1" customWidth="1"/>
    <col min="9" max="9" width="9.109375" style="1" hidden="1" customWidth="1"/>
    <col min="10" max="10" width="6.88671875" style="1" hidden="1" customWidth="1"/>
    <col min="11" max="11" width="12" style="1" customWidth="1"/>
    <col min="12" max="12" width="15" style="1" customWidth="1"/>
  </cols>
  <sheetData>
    <row r="1" spans="1:14" ht="18" customHeight="1" x14ac:dyDescent="0.25">
      <c r="A1" s="23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28.2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7" t="s">
        <v>5</v>
      </c>
      <c r="G2" s="7" t="s">
        <v>88</v>
      </c>
      <c r="H2" s="7" t="s">
        <v>6</v>
      </c>
      <c r="I2" s="13" t="s">
        <v>7</v>
      </c>
      <c r="J2" s="7" t="s">
        <v>8</v>
      </c>
      <c r="K2" s="3" t="s">
        <v>89</v>
      </c>
      <c r="L2" s="15" t="s">
        <v>90</v>
      </c>
    </row>
    <row r="3" spans="1:14" ht="18" customHeight="1" x14ac:dyDescent="0.25">
      <c r="A3" s="20" t="s">
        <v>9</v>
      </c>
      <c r="B3" s="20" t="s">
        <v>86</v>
      </c>
      <c r="C3" s="4" t="s">
        <v>11</v>
      </c>
      <c r="D3" s="5" t="s">
        <v>12</v>
      </c>
      <c r="E3" s="5" t="s">
        <v>13</v>
      </c>
      <c r="F3" s="5">
        <v>151</v>
      </c>
      <c r="G3" s="5">
        <v>6</v>
      </c>
      <c r="H3" s="5">
        <v>376</v>
      </c>
      <c r="I3" s="5"/>
      <c r="J3" s="5">
        <v>1</v>
      </c>
      <c r="K3" s="5">
        <f>SUM(F3:J3)</f>
        <v>534</v>
      </c>
      <c r="L3" s="16">
        <v>9</v>
      </c>
    </row>
    <row r="4" spans="1:14" ht="18" customHeight="1" x14ac:dyDescent="0.25">
      <c r="A4" s="20"/>
      <c r="B4" s="20"/>
      <c r="C4" s="14" t="s">
        <v>14</v>
      </c>
      <c r="D4" s="5" t="s">
        <v>15</v>
      </c>
      <c r="E4" s="5" t="s">
        <v>16</v>
      </c>
      <c r="F4" s="5">
        <v>13</v>
      </c>
      <c r="G4" s="5"/>
      <c r="H4" s="5">
        <v>33</v>
      </c>
      <c r="I4" s="5"/>
      <c r="J4" s="5">
        <v>1</v>
      </c>
      <c r="K4" s="5">
        <f t="shared" ref="K4:K39" si="0">SUM(F4:J4)</f>
        <v>47</v>
      </c>
      <c r="L4" s="19">
        <v>2</v>
      </c>
      <c r="N4" s="2"/>
    </row>
    <row r="5" spans="1:14" ht="18" customHeight="1" x14ac:dyDescent="0.25">
      <c r="A5" s="20"/>
      <c r="B5" s="20"/>
      <c r="C5" s="21" t="s">
        <v>87</v>
      </c>
      <c r="D5" s="5" t="s">
        <v>17</v>
      </c>
      <c r="E5" s="5" t="s">
        <v>18</v>
      </c>
      <c r="F5" s="5">
        <v>50</v>
      </c>
      <c r="G5" s="5"/>
      <c r="H5" s="5">
        <v>59</v>
      </c>
      <c r="I5" s="5"/>
      <c r="J5" s="5"/>
      <c r="K5" s="5">
        <f t="shared" si="0"/>
        <v>109</v>
      </c>
      <c r="L5" s="19">
        <v>2</v>
      </c>
    </row>
    <row r="6" spans="1:14" ht="18" customHeight="1" x14ac:dyDescent="0.25">
      <c r="A6" s="20"/>
      <c r="B6" s="20"/>
      <c r="C6" s="20"/>
      <c r="D6" s="5" t="s">
        <v>19</v>
      </c>
      <c r="E6" s="5" t="s">
        <v>20</v>
      </c>
      <c r="F6" s="5">
        <v>0</v>
      </c>
      <c r="G6" s="5"/>
      <c r="H6" s="5">
        <v>12</v>
      </c>
      <c r="I6" s="5"/>
      <c r="J6" s="5"/>
      <c r="K6" s="5">
        <f t="shared" si="0"/>
        <v>12</v>
      </c>
      <c r="L6" s="19">
        <v>1</v>
      </c>
    </row>
    <row r="7" spans="1:14" ht="15" customHeight="1" x14ac:dyDescent="0.25">
      <c r="A7" s="20"/>
      <c r="B7" s="20"/>
      <c r="C7" s="20"/>
      <c r="D7" s="6" t="s">
        <v>21</v>
      </c>
      <c r="E7" s="6">
        <f>SUM(F7:J7)</f>
        <v>702</v>
      </c>
      <c r="F7" s="5">
        <f>SUM(F3:F6)</f>
        <v>214</v>
      </c>
      <c r="G7" s="5">
        <f>SUM(G3:G6)</f>
        <v>6</v>
      </c>
      <c r="H7" s="5">
        <f>SUM(H3:H6)</f>
        <v>480</v>
      </c>
      <c r="I7" s="5">
        <f t="shared" ref="I7:L7" si="1">SUM(I3:I6)</f>
        <v>0</v>
      </c>
      <c r="J7" s="5">
        <f t="shared" si="1"/>
        <v>2</v>
      </c>
      <c r="K7" s="5">
        <f t="shared" si="1"/>
        <v>702</v>
      </c>
      <c r="L7" s="5">
        <f t="shared" si="1"/>
        <v>14</v>
      </c>
    </row>
    <row r="8" spans="1:14" ht="18" customHeight="1" x14ac:dyDescent="0.25">
      <c r="A8" s="20" t="s">
        <v>22</v>
      </c>
      <c r="B8" s="20" t="s">
        <v>10</v>
      </c>
      <c r="C8" s="21" t="s">
        <v>91</v>
      </c>
      <c r="D8" s="5" t="s">
        <v>23</v>
      </c>
      <c r="E8" s="5" t="s">
        <v>24</v>
      </c>
      <c r="F8" s="5">
        <v>14</v>
      </c>
      <c r="G8" s="5"/>
      <c r="H8" s="5">
        <v>69</v>
      </c>
      <c r="I8" s="5">
        <v>3</v>
      </c>
      <c r="J8" s="5"/>
      <c r="K8" s="5">
        <f t="shared" si="0"/>
        <v>86</v>
      </c>
      <c r="L8" s="19">
        <v>2</v>
      </c>
    </row>
    <row r="9" spans="1:14" ht="18" customHeight="1" x14ac:dyDescent="0.25">
      <c r="A9" s="20"/>
      <c r="B9" s="20"/>
      <c r="C9" s="20"/>
      <c r="D9" s="5" t="s">
        <v>25</v>
      </c>
      <c r="E9" s="5" t="s">
        <v>26</v>
      </c>
      <c r="F9" s="5">
        <v>21</v>
      </c>
      <c r="G9" s="5">
        <v>2</v>
      </c>
      <c r="H9" s="5">
        <v>51</v>
      </c>
      <c r="I9" s="5"/>
      <c r="J9" s="5"/>
      <c r="K9" s="5">
        <f t="shared" si="0"/>
        <v>74</v>
      </c>
      <c r="L9" s="19">
        <v>2</v>
      </c>
    </row>
    <row r="10" spans="1:14" ht="18" customHeight="1" x14ac:dyDescent="0.25">
      <c r="A10" s="20"/>
      <c r="B10" s="20"/>
      <c r="C10" s="20"/>
      <c r="D10" s="5" t="s">
        <v>27</v>
      </c>
      <c r="E10" s="5" t="s">
        <v>28</v>
      </c>
      <c r="F10" s="5">
        <v>0</v>
      </c>
      <c r="G10" s="5"/>
      <c r="H10" s="5">
        <v>86</v>
      </c>
      <c r="I10" s="5">
        <v>11</v>
      </c>
      <c r="J10" s="5">
        <v>2</v>
      </c>
      <c r="K10" s="5">
        <f t="shared" si="0"/>
        <v>99</v>
      </c>
      <c r="L10" s="16">
        <v>2</v>
      </c>
    </row>
    <row r="11" spans="1:14" ht="18" customHeight="1" x14ac:dyDescent="0.25">
      <c r="A11" s="20"/>
      <c r="B11" s="20"/>
      <c r="C11" s="20"/>
      <c r="D11" s="5" t="s">
        <v>29</v>
      </c>
      <c r="E11" s="5" t="s">
        <v>30</v>
      </c>
      <c r="F11" s="5">
        <v>0</v>
      </c>
      <c r="G11" s="5"/>
      <c r="H11" s="5">
        <v>46</v>
      </c>
      <c r="I11" s="5"/>
      <c r="J11" s="5">
        <v>6</v>
      </c>
      <c r="K11" s="5">
        <f t="shared" si="0"/>
        <v>52</v>
      </c>
      <c r="L11" s="19">
        <v>2</v>
      </c>
    </row>
    <row r="12" spans="1:14" ht="18" customHeight="1" x14ac:dyDescent="0.25">
      <c r="A12" s="20"/>
      <c r="B12" s="20"/>
      <c r="C12" s="20"/>
      <c r="D12" s="5" t="s">
        <v>31</v>
      </c>
      <c r="E12" s="5" t="s">
        <v>32</v>
      </c>
      <c r="F12" s="5">
        <v>16</v>
      </c>
      <c r="G12" s="5"/>
      <c r="H12" s="5">
        <v>38</v>
      </c>
      <c r="I12" s="5"/>
      <c r="J12" s="5"/>
      <c r="K12" s="5">
        <f t="shared" si="0"/>
        <v>54</v>
      </c>
      <c r="L12" s="19">
        <v>2</v>
      </c>
    </row>
    <row r="13" spans="1:14" ht="27" customHeight="1" x14ac:dyDescent="0.25">
      <c r="A13" s="20"/>
      <c r="B13" s="20"/>
      <c r="C13" s="20"/>
      <c r="D13" s="5" t="s">
        <v>33</v>
      </c>
      <c r="E13" s="9" t="s">
        <v>34</v>
      </c>
      <c r="F13" s="5">
        <v>12</v>
      </c>
      <c r="G13" s="5">
        <v>1</v>
      </c>
      <c r="H13" s="5">
        <v>86</v>
      </c>
      <c r="I13" s="5">
        <v>8</v>
      </c>
      <c r="J13" s="5">
        <v>2</v>
      </c>
      <c r="K13" s="5">
        <f t="shared" si="0"/>
        <v>109</v>
      </c>
      <c r="L13" s="16">
        <v>2</v>
      </c>
    </row>
    <row r="14" spans="1:14" ht="18" customHeight="1" x14ac:dyDescent="0.25">
      <c r="A14" s="20"/>
      <c r="B14" s="20"/>
      <c r="C14" s="20"/>
      <c r="D14" s="5">
        <v>320</v>
      </c>
      <c r="E14" s="9" t="s">
        <v>35</v>
      </c>
      <c r="F14" s="5"/>
      <c r="G14" s="5"/>
      <c r="H14" s="17" t="s">
        <v>36</v>
      </c>
      <c r="I14" s="18"/>
      <c r="J14" s="12">
        <v>25</v>
      </c>
      <c r="K14" s="5">
        <f t="shared" si="0"/>
        <v>25</v>
      </c>
      <c r="L14" s="19">
        <v>2</v>
      </c>
    </row>
    <row r="15" spans="1:14" ht="18" customHeight="1" x14ac:dyDescent="0.25">
      <c r="A15" s="20"/>
      <c r="B15" s="20"/>
      <c r="C15" s="20"/>
      <c r="D15" s="5" t="s">
        <v>41</v>
      </c>
      <c r="E15" s="5" t="s">
        <v>42</v>
      </c>
      <c r="F15" s="5"/>
      <c r="G15" s="5"/>
      <c r="H15" s="17"/>
      <c r="I15" s="18"/>
      <c r="J15" s="12"/>
      <c r="K15" s="5">
        <f t="shared" si="0"/>
        <v>0</v>
      </c>
      <c r="L15" s="19">
        <v>0</v>
      </c>
    </row>
    <row r="16" spans="1:14" ht="12.6" customHeight="1" x14ac:dyDescent="0.25">
      <c r="A16" s="20"/>
      <c r="B16" s="20"/>
      <c r="C16" s="20"/>
      <c r="D16" s="6" t="s">
        <v>21</v>
      </c>
      <c r="E16" s="8">
        <f>SUM(F16:J16)</f>
        <v>499</v>
      </c>
      <c r="F16" s="5">
        <f>SUM(F8:F14)</f>
        <v>63</v>
      </c>
      <c r="G16" s="5">
        <f>SUM(G8:G14)</f>
        <v>3</v>
      </c>
      <c r="H16" s="5">
        <f>SUM(H8:H14)</f>
        <v>376</v>
      </c>
      <c r="I16" s="5">
        <f t="shared" ref="I16:L16" si="2">SUM(I8:I14)</f>
        <v>22</v>
      </c>
      <c r="J16" s="5">
        <f t="shared" si="2"/>
        <v>35</v>
      </c>
      <c r="K16" s="5">
        <f t="shared" si="2"/>
        <v>499</v>
      </c>
      <c r="L16" s="5">
        <f>SUM(L8:L15)</f>
        <v>14</v>
      </c>
    </row>
    <row r="17" spans="1:12" ht="18" customHeight="1" x14ac:dyDescent="0.25">
      <c r="A17" s="20" t="s">
        <v>37</v>
      </c>
      <c r="B17" s="20" t="s">
        <v>10</v>
      </c>
      <c r="C17" s="20" t="s">
        <v>38</v>
      </c>
      <c r="D17" s="5" t="s">
        <v>39</v>
      </c>
      <c r="E17" s="5" t="s">
        <v>40</v>
      </c>
      <c r="F17" s="5">
        <v>66</v>
      </c>
      <c r="G17" s="5">
        <v>3</v>
      </c>
      <c r="H17" s="5">
        <v>244</v>
      </c>
      <c r="I17" s="5">
        <v>20</v>
      </c>
      <c r="J17" s="5">
        <v>17</v>
      </c>
      <c r="K17" s="5">
        <f t="shared" si="0"/>
        <v>350</v>
      </c>
      <c r="L17" s="16">
        <v>8</v>
      </c>
    </row>
    <row r="18" spans="1:12" ht="18" customHeight="1" x14ac:dyDescent="0.25">
      <c r="A18" s="20"/>
      <c r="B18" s="20"/>
      <c r="C18" s="20"/>
      <c r="D18" s="5" t="s">
        <v>41</v>
      </c>
      <c r="E18" s="5" t="s">
        <v>42</v>
      </c>
      <c r="F18" s="5">
        <v>0</v>
      </c>
      <c r="G18" s="5"/>
      <c r="H18" s="5">
        <v>23</v>
      </c>
      <c r="I18" s="5"/>
      <c r="J18" s="5"/>
      <c r="K18" s="5">
        <f t="shared" si="0"/>
        <v>23</v>
      </c>
      <c r="L18" s="19">
        <v>2</v>
      </c>
    </row>
    <row r="19" spans="1:12" ht="18" customHeight="1" x14ac:dyDescent="0.25">
      <c r="A19" s="20"/>
      <c r="B19" s="20"/>
      <c r="C19" s="20"/>
      <c r="D19" s="5" t="s">
        <v>43</v>
      </c>
      <c r="E19" s="5" t="s">
        <v>44</v>
      </c>
      <c r="F19" s="5">
        <v>0</v>
      </c>
      <c r="G19" s="5"/>
      <c r="H19" s="5">
        <v>49</v>
      </c>
      <c r="I19" s="5"/>
      <c r="J19" s="5">
        <v>1</v>
      </c>
      <c r="K19" s="5">
        <f t="shared" si="0"/>
        <v>50</v>
      </c>
      <c r="L19" s="19">
        <v>2</v>
      </c>
    </row>
    <row r="20" spans="1:12" ht="18" customHeight="1" x14ac:dyDescent="0.25">
      <c r="A20" s="20"/>
      <c r="B20" s="20"/>
      <c r="C20" s="20"/>
      <c r="D20" s="6" t="s">
        <v>21</v>
      </c>
      <c r="E20" s="5">
        <f>SUM(F20:J20)</f>
        <v>423</v>
      </c>
      <c r="F20" s="5">
        <f>SUM(F17:F19)</f>
        <v>66</v>
      </c>
      <c r="G20" s="5">
        <f>SUM(G17:G19)</f>
        <v>3</v>
      </c>
      <c r="H20" s="5">
        <f>SUM(H17:H19)</f>
        <v>316</v>
      </c>
      <c r="I20" s="5">
        <f t="shared" ref="I20:L20" si="3">SUM(I17:I19)</f>
        <v>20</v>
      </c>
      <c r="J20" s="5">
        <f t="shared" si="3"/>
        <v>18</v>
      </c>
      <c r="K20" s="5">
        <f t="shared" si="3"/>
        <v>423</v>
      </c>
      <c r="L20" s="5">
        <f t="shared" si="3"/>
        <v>12</v>
      </c>
    </row>
    <row r="21" spans="1:12" ht="18" customHeight="1" x14ac:dyDescent="0.25">
      <c r="A21" s="20" t="s">
        <v>45</v>
      </c>
      <c r="B21" s="20" t="s">
        <v>10</v>
      </c>
      <c r="C21" s="20" t="s">
        <v>11</v>
      </c>
      <c r="D21" s="5" t="s">
        <v>46</v>
      </c>
      <c r="E21" s="5" t="s">
        <v>47</v>
      </c>
      <c r="F21" s="5">
        <v>20</v>
      </c>
      <c r="G21" s="5"/>
      <c r="H21" s="5">
        <v>45</v>
      </c>
      <c r="I21" s="5"/>
      <c r="J21" s="5"/>
      <c r="K21" s="5">
        <f t="shared" si="0"/>
        <v>65</v>
      </c>
      <c r="L21" s="19">
        <v>2</v>
      </c>
    </row>
    <row r="22" spans="1:12" ht="18" customHeight="1" x14ac:dyDescent="0.25">
      <c r="A22" s="20"/>
      <c r="B22" s="20"/>
      <c r="C22" s="20"/>
      <c r="D22" s="5" t="s">
        <v>48</v>
      </c>
      <c r="E22" s="5" t="s">
        <v>49</v>
      </c>
      <c r="F22" s="5">
        <v>20</v>
      </c>
      <c r="G22" s="5"/>
      <c r="H22" s="5">
        <v>26</v>
      </c>
      <c r="I22" s="5"/>
      <c r="J22" s="5"/>
      <c r="K22" s="5">
        <f t="shared" si="0"/>
        <v>46</v>
      </c>
      <c r="L22" s="19">
        <v>2</v>
      </c>
    </row>
    <row r="23" spans="1:12" ht="18" customHeight="1" x14ac:dyDescent="0.25">
      <c r="A23" s="20"/>
      <c r="B23" s="20"/>
      <c r="C23" s="20"/>
      <c r="D23" s="5" t="s">
        <v>50</v>
      </c>
      <c r="E23" s="5" t="s">
        <v>51</v>
      </c>
      <c r="F23" s="5">
        <v>43</v>
      </c>
      <c r="G23" s="5"/>
      <c r="H23" s="5">
        <v>61</v>
      </c>
      <c r="I23" s="5"/>
      <c r="J23" s="5"/>
      <c r="K23" s="5">
        <f t="shared" si="0"/>
        <v>104</v>
      </c>
      <c r="L23" s="19">
        <v>2</v>
      </c>
    </row>
    <row r="24" spans="1:12" ht="18" customHeight="1" x14ac:dyDescent="0.25">
      <c r="A24" s="20"/>
      <c r="B24" s="20"/>
      <c r="C24" s="20"/>
      <c r="D24" s="5" t="s">
        <v>52</v>
      </c>
      <c r="E24" s="5" t="s">
        <v>53</v>
      </c>
      <c r="F24" s="5">
        <v>32</v>
      </c>
      <c r="G24" s="5">
        <v>1</v>
      </c>
      <c r="H24" s="5">
        <v>57</v>
      </c>
      <c r="I24" s="5"/>
      <c r="J24" s="5">
        <v>1</v>
      </c>
      <c r="K24" s="5">
        <f t="shared" si="0"/>
        <v>91</v>
      </c>
      <c r="L24" s="16">
        <v>2</v>
      </c>
    </row>
    <row r="25" spans="1:12" ht="18" customHeight="1" x14ac:dyDescent="0.25">
      <c r="A25" s="20"/>
      <c r="B25" s="20"/>
      <c r="C25" s="20"/>
      <c r="D25" s="5" t="s">
        <v>54</v>
      </c>
      <c r="E25" s="5" t="s">
        <v>55</v>
      </c>
      <c r="F25" s="5">
        <v>25</v>
      </c>
      <c r="G25" s="5"/>
      <c r="H25" s="5">
        <v>49</v>
      </c>
      <c r="I25" s="5"/>
      <c r="J25" s="5">
        <v>3</v>
      </c>
      <c r="K25" s="5">
        <f t="shared" si="0"/>
        <v>77</v>
      </c>
      <c r="L25" s="19">
        <v>2</v>
      </c>
    </row>
    <row r="26" spans="1:12" ht="18" customHeight="1" x14ac:dyDescent="0.25">
      <c r="A26" s="20"/>
      <c r="B26" s="20"/>
      <c r="C26" s="20"/>
      <c r="D26" s="6" t="s">
        <v>21</v>
      </c>
      <c r="E26" s="5">
        <f>SUM(F26:J26)</f>
        <v>383</v>
      </c>
      <c r="F26" s="5">
        <f>SUM(F21:F25)</f>
        <v>140</v>
      </c>
      <c r="G26" s="5">
        <f>SUM(G21:G25)</f>
        <v>1</v>
      </c>
      <c r="H26" s="5">
        <f>SUM(H21:H25)</f>
        <v>238</v>
      </c>
      <c r="I26" s="5">
        <f t="shared" ref="I26:L26" si="4">SUM(I21:I25)</f>
        <v>0</v>
      </c>
      <c r="J26" s="5">
        <f t="shared" si="4"/>
        <v>4</v>
      </c>
      <c r="K26" s="5">
        <f t="shared" si="4"/>
        <v>383</v>
      </c>
      <c r="L26" s="5">
        <f t="shared" si="4"/>
        <v>10</v>
      </c>
    </row>
    <row r="27" spans="1:12" ht="18" customHeight="1" x14ac:dyDescent="0.25">
      <c r="A27" s="20" t="s">
        <v>56</v>
      </c>
      <c r="B27" s="20" t="s">
        <v>57</v>
      </c>
      <c r="C27" s="20" t="s">
        <v>11</v>
      </c>
      <c r="D27" s="5" t="s">
        <v>58</v>
      </c>
      <c r="E27" s="5" t="s">
        <v>59</v>
      </c>
      <c r="F27" s="5">
        <v>55</v>
      </c>
      <c r="G27" s="5"/>
      <c r="H27" s="5">
        <v>276</v>
      </c>
      <c r="I27" s="5">
        <v>61</v>
      </c>
      <c r="J27" s="5">
        <v>1</v>
      </c>
      <c r="K27" s="5">
        <f t="shared" si="0"/>
        <v>393</v>
      </c>
      <c r="L27" s="16">
        <v>8</v>
      </c>
    </row>
    <row r="28" spans="1:12" ht="18" customHeight="1" x14ac:dyDescent="0.25">
      <c r="A28" s="20"/>
      <c r="B28" s="20"/>
      <c r="C28" s="20"/>
      <c r="D28" s="5" t="s">
        <v>60</v>
      </c>
      <c r="E28" s="5" t="s">
        <v>61</v>
      </c>
      <c r="F28" s="5">
        <v>139</v>
      </c>
      <c r="G28" s="5">
        <v>12</v>
      </c>
      <c r="H28" s="5">
        <v>475</v>
      </c>
      <c r="I28" s="5">
        <v>10</v>
      </c>
      <c r="J28" s="5"/>
      <c r="K28" s="5">
        <f t="shared" si="0"/>
        <v>636</v>
      </c>
      <c r="L28" s="16">
        <v>11</v>
      </c>
    </row>
    <row r="29" spans="1:12" ht="18" customHeight="1" x14ac:dyDescent="0.25">
      <c r="A29" s="20"/>
      <c r="B29" s="20"/>
      <c r="C29" s="20"/>
      <c r="D29" s="5" t="s">
        <v>62</v>
      </c>
      <c r="E29" s="5" t="s">
        <v>63</v>
      </c>
      <c r="F29" s="5">
        <v>66</v>
      </c>
      <c r="G29" s="5">
        <v>6</v>
      </c>
      <c r="H29" s="5">
        <v>196</v>
      </c>
      <c r="I29" s="5"/>
      <c r="J29" s="5">
        <v>39</v>
      </c>
      <c r="K29" s="5">
        <f t="shared" si="0"/>
        <v>307</v>
      </c>
      <c r="L29" s="16">
        <v>4</v>
      </c>
    </row>
    <row r="30" spans="1:12" ht="18" customHeight="1" x14ac:dyDescent="0.25">
      <c r="A30" s="20"/>
      <c r="B30" s="20"/>
      <c r="C30" s="20"/>
      <c r="D30" s="5" t="s">
        <v>64</v>
      </c>
      <c r="E30" s="5" t="s">
        <v>65</v>
      </c>
      <c r="F30" s="5">
        <v>15</v>
      </c>
      <c r="G30" s="5"/>
      <c r="H30" s="5">
        <v>45</v>
      </c>
      <c r="I30" s="5"/>
      <c r="J30" s="5">
        <v>1</v>
      </c>
      <c r="K30" s="5">
        <f t="shared" si="0"/>
        <v>61</v>
      </c>
      <c r="L30" s="16">
        <v>2</v>
      </c>
    </row>
    <row r="31" spans="1:12" ht="18" customHeight="1" x14ac:dyDescent="0.25">
      <c r="A31" s="20"/>
      <c r="B31" s="20"/>
      <c r="C31" s="20"/>
      <c r="D31" s="6" t="s">
        <v>21</v>
      </c>
      <c r="E31" s="12">
        <f>SUM(F31:J31)</f>
        <v>1397</v>
      </c>
      <c r="F31" s="5">
        <f>SUM(F27:F30)</f>
        <v>275</v>
      </c>
      <c r="G31" s="5">
        <f>SUM(G27:G30)</f>
        <v>18</v>
      </c>
      <c r="H31" s="5">
        <f>SUM(H27:H30)</f>
        <v>992</v>
      </c>
      <c r="I31" s="5">
        <f t="shared" ref="I31:L31" si="5">SUM(I27:I30)</f>
        <v>71</v>
      </c>
      <c r="J31" s="5">
        <f t="shared" si="5"/>
        <v>41</v>
      </c>
      <c r="K31" s="5">
        <f t="shared" si="5"/>
        <v>1397</v>
      </c>
      <c r="L31" s="5">
        <f t="shared" si="5"/>
        <v>25</v>
      </c>
    </row>
    <row r="32" spans="1:12" ht="18" customHeight="1" x14ac:dyDescent="0.25">
      <c r="A32" s="20" t="s">
        <v>66</v>
      </c>
      <c r="B32" s="20" t="s">
        <v>57</v>
      </c>
      <c r="C32" s="20" t="s">
        <v>38</v>
      </c>
      <c r="D32" s="5" t="s">
        <v>67</v>
      </c>
      <c r="E32" s="5" t="s">
        <v>68</v>
      </c>
      <c r="F32" s="5">
        <v>33</v>
      </c>
      <c r="G32" s="5"/>
      <c r="H32" s="5">
        <v>173</v>
      </c>
      <c r="I32" s="5">
        <v>6</v>
      </c>
      <c r="J32" s="5"/>
      <c r="K32" s="5">
        <f t="shared" si="0"/>
        <v>212</v>
      </c>
      <c r="L32" s="16">
        <v>4</v>
      </c>
    </row>
    <row r="33" spans="1:12" ht="18" customHeight="1" x14ac:dyDescent="0.25">
      <c r="A33" s="20"/>
      <c r="B33" s="20"/>
      <c r="C33" s="20"/>
      <c r="D33" s="5" t="s">
        <v>69</v>
      </c>
      <c r="E33" s="5" t="s">
        <v>70</v>
      </c>
      <c r="F33" s="5">
        <v>40</v>
      </c>
      <c r="G33" s="5"/>
      <c r="H33" s="5">
        <v>110</v>
      </c>
      <c r="I33" s="5"/>
      <c r="J33" s="5">
        <v>1</v>
      </c>
      <c r="K33" s="5">
        <f t="shared" si="0"/>
        <v>151</v>
      </c>
      <c r="L33" s="16">
        <v>3</v>
      </c>
    </row>
    <row r="34" spans="1:12" ht="18" customHeight="1" x14ac:dyDescent="0.25">
      <c r="A34" s="20"/>
      <c r="B34" s="20"/>
      <c r="C34" s="20"/>
      <c r="D34" s="5" t="s">
        <v>71</v>
      </c>
      <c r="E34" s="5" t="s">
        <v>72</v>
      </c>
      <c r="F34" s="5">
        <v>64</v>
      </c>
      <c r="G34" s="5"/>
      <c r="H34" s="5">
        <v>319</v>
      </c>
      <c r="I34" s="5"/>
      <c r="J34" s="5"/>
      <c r="K34" s="5">
        <f t="shared" si="0"/>
        <v>383</v>
      </c>
      <c r="L34" s="16">
        <v>7</v>
      </c>
    </row>
    <row r="35" spans="1:12" ht="18" customHeight="1" x14ac:dyDescent="0.25">
      <c r="A35" s="20"/>
      <c r="B35" s="20"/>
      <c r="C35" s="20"/>
      <c r="D35" s="5" t="s">
        <v>73</v>
      </c>
      <c r="E35" s="5" t="s">
        <v>74</v>
      </c>
      <c r="F35" s="5">
        <v>57</v>
      </c>
      <c r="G35" s="5">
        <v>2</v>
      </c>
      <c r="H35" s="5">
        <v>181</v>
      </c>
      <c r="I35" s="5"/>
      <c r="J35" s="5">
        <v>1</v>
      </c>
      <c r="K35" s="5">
        <f t="shared" si="0"/>
        <v>241</v>
      </c>
      <c r="L35" s="16">
        <v>4</v>
      </c>
    </row>
    <row r="36" spans="1:12" ht="18" customHeight="1" x14ac:dyDescent="0.25">
      <c r="A36" s="20"/>
      <c r="B36" s="20"/>
      <c r="C36" s="20"/>
      <c r="D36" s="5" t="s">
        <v>75</v>
      </c>
      <c r="E36" s="5" t="s">
        <v>76</v>
      </c>
      <c r="F36" s="5">
        <v>0</v>
      </c>
      <c r="G36" s="5"/>
      <c r="H36" s="5">
        <v>99</v>
      </c>
      <c r="I36" s="5">
        <v>14</v>
      </c>
      <c r="J36" s="5"/>
      <c r="K36" s="5">
        <f t="shared" si="0"/>
        <v>113</v>
      </c>
      <c r="L36" s="16">
        <v>2</v>
      </c>
    </row>
    <row r="37" spans="1:12" ht="24" customHeight="1" x14ac:dyDescent="0.25">
      <c r="A37" s="20"/>
      <c r="B37" s="20"/>
      <c r="C37" s="20"/>
      <c r="D37" s="5" t="s">
        <v>77</v>
      </c>
      <c r="E37" s="9" t="s">
        <v>78</v>
      </c>
      <c r="F37" s="5">
        <v>6</v>
      </c>
      <c r="G37" s="5"/>
      <c r="H37" s="5">
        <v>38</v>
      </c>
      <c r="I37" s="5"/>
      <c r="J37" s="5"/>
      <c r="K37" s="5">
        <f t="shared" si="0"/>
        <v>44</v>
      </c>
      <c r="L37" s="16">
        <v>2</v>
      </c>
    </row>
    <row r="38" spans="1:12" ht="18" customHeight="1" x14ac:dyDescent="0.25">
      <c r="A38" s="20"/>
      <c r="B38" s="20"/>
      <c r="C38" s="20"/>
      <c r="D38" s="5" t="s">
        <v>79</v>
      </c>
      <c r="E38" s="5" t="s">
        <v>80</v>
      </c>
      <c r="F38" s="5">
        <v>4</v>
      </c>
      <c r="G38" s="5"/>
      <c r="H38" s="5">
        <v>47</v>
      </c>
      <c r="I38" s="5">
        <v>25</v>
      </c>
      <c r="J38" s="5">
        <v>4</v>
      </c>
      <c r="K38" s="5">
        <f t="shared" si="0"/>
        <v>80</v>
      </c>
      <c r="L38" s="16">
        <v>2</v>
      </c>
    </row>
    <row r="39" spans="1:12" ht="18" customHeight="1" x14ac:dyDescent="0.25">
      <c r="A39" s="20"/>
      <c r="B39" s="20"/>
      <c r="C39" s="20"/>
      <c r="D39" s="5" t="s">
        <v>81</v>
      </c>
      <c r="E39" s="5" t="s">
        <v>82</v>
      </c>
      <c r="F39" s="5">
        <v>32</v>
      </c>
      <c r="G39" s="5"/>
      <c r="H39" s="5">
        <v>163</v>
      </c>
      <c r="I39" s="5">
        <v>10</v>
      </c>
      <c r="J39" s="5">
        <v>1</v>
      </c>
      <c r="K39" s="5">
        <f t="shared" si="0"/>
        <v>206</v>
      </c>
      <c r="L39" s="16">
        <v>4</v>
      </c>
    </row>
    <row r="40" spans="1:12" ht="18" customHeight="1" x14ac:dyDescent="0.25">
      <c r="A40" s="20"/>
      <c r="B40" s="20"/>
      <c r="C40" s="20"/>
      <c r="D40" s="6" t="s">
        <v>21</v>
      </c>
      <c r="E40" s="12">
        <f>SUM(F40:J40)</f>
        <v>1430</v>
      </c>
      <c r="F40" s="5">
        <f>SUM(F32:F39)</f>
        <v>236</v>
      </c>
      <c r="G40" s="5">
        <f>SUM(G32:G39)</f>
        <v>2</v>
      </c>
      <c r="H40" s="5">
        <f>SUM(H32:H39)</f>
        <v>1130</v>
      </c>
      <c r="I40" s="5">
        <f t="shared" ref="I40:L40" si="6">SUM(I32:I39)</f>
        <v>55</v>
      </c>
      <c r="J40" s="5">
        <f t="shared" si="6"/>
        <v>7</v>
      </c>
      <c r="K40" s="5">
        <f t="shared" si="6"/>
        <v>1430</v>
      </c>
      <c r="L40" s="5">
        <f t="shared" si="6"/>
        <v>28</v>
      </c>
    </row>
    <row r="41" spans="1:12" ht="18" customHeight="1" x14ac:dyDescent="0.25">
      <c r="A41" s="21" t="s">
        <v>83</v>
      </c>
      <c r="B41" s="22"/>
      <c r="C41" s="22"/>
      <c r="D41" s="22"/>
      <c r="E41" s="10">
        <f>SUM(F41:J41)</f>
        <v>4834</v>
      </c>
      <c r="F41" s="10">
        <f>SUM(F7,F16,F20,F26,F31,F40)</f>
        <v>994</v>
      </c>
      <c r="G41" s="10">
        <f>SUM(G7,G16,G20,G26,G31,G40)</f>
        <v>33</v>
      </c>
      <c r="H41" s="10">
        <f>SUM(H7,H16,H20,H26,H31,H40)</f>
        <v>3532</v>
      </c>
      <c r="I41" s="10">
        <f t="shared" ref="I41:L41" si="7">SUM(I7,I16,I20,I26,I31,I40)</f>
        <v>168</v>
      </c>
      <c r="J41" s="10">
        <f t="shared" si="7"/>
        <v>107</v>
      </c>
      <c r="K41" s="10">
        <f t="shared" si="7"/>
        <v>4834</v>
      </c>
      <c r="L41" s="10">
        <f t="shared" si="7"/>
        <v>103</v>
      </c>
    </row>
    <row r="42" spans="1:12" ht="24.6" customHeight="1" x14ac:dyDescent="0.25">
      <c r="A42" s="25" t="s">
        <v>84</v>
      </c>
      <c r="B42" s="26"/>
      <c r="C42" s="26"/>
      <c r="D42" s="26"/>
      <c r="E42" s="26"/>
      <c r="F42" s="26"/>
      <c r="G42" s="26"/>
      <c r="H42" s="26"/>
      <c r="I42" s="26"/>
      <c r="J42" s="26"/>
      <c r="K42" s="27"/>
      <c r="L42" s="27"/>
    </row>
    <row r="43" spans="1:12" ht="27" customHeight="1" x14ac:dyDescent="0.25">
      <c r="A43" s="28" t="s">
        <v>85</v>
      </c>
      <c r="B43" s="29"/>
      <c r="C43" s="29"/>
      <c r="D43" s="29"/>
      <c r="E43" s="29"/>
      <c r="F43" s="29"/>
      <c r="G43" s="29"/>
      <c r="H43" s="29"/>
      <c r="I43" s="29"/>
      <c r="J43" s="29"/>
      <c r="K43" s="24"/>
      <c r="L43" s="24"/>
    </row>
  </sheetData>
  <mergeCells count="22">
    <mergeCell ref="A1:L1"/>
    <mergeCell ref="A42:L42"/>
    <mergeCell ref="A43:L43"/>
    <mergeCell ref="A17:A20"/>
    <mergeCell ref="B17:B20"/>
    <mergeCell ref="C17:C20"/>
    <mergeCell ref="B32:B40"/>
    <mergeCell ref="C32:C40"/>
    <mergeCell ref="A21:A26"/>
    <mergeCell ref="B21:B26"/>
    <mergeCell ref="C21:C26"/>
    <mergeCell ref="A32:A40"/>
    <mergeCell ref="A3:A7"/>
    <mergeCell ref="B3:B7"/>
    <mergeCell ref="C5:C7"/>
    <mergeCell ref="A8:A16"/>
    <mergeCell ref="B8:B16"/>
    <mergeCell ref="C8:C16"/>
    <mergeCell ref="A41:D41"/>
    <mergeCell ref="A27:A31"/>
    <mergeCell ref="B27:B31"/>
    <mergeCell ref="C27:C31"/>
  </mergeCells>
  <phoneticPr fontId="5" type="noConversion"/>
  <pageMargins left="0.78740157480314965" right="0.78740157480314965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17级各学院录取人数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wfang</dc:creator>
  <cp:lastModifiedBy>王芳</cp:lastModifiedBy>
  <cp:lastPrinted>2018-04-12T02:10:27Z</cp:lastPrinted>
  <dcterms:created xsi:type="dcterms:W3CDTF">2017-11-17T03:06:22Z</dcterms:created>
  <dcterms:modified xsi:type="dcterms:W3CDTF">2018-04-20T01:19:48Z</dcterms:modified>
</cp:coreProperties>
</file>